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<sst xmlns="http://schemas.openxmlformats.org/spreadsheetml/2006/main" count="62" uniqueCount="61">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</sst>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2" zoomScaleNormal="100" workbookViewId="0">
      <selection activeCell="G16" sqref="G16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963187.20000000007</v>
      </c>
      <c r="D6" s="34">
        <f>D7+D16</f>
        <v>751481.1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306806.40000000002</v>
      </c>
      <c r="D7" s="47">
        <f>SUM(D8:D15)</f>
        <v>236844.6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160835.1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37734.800000000003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14294.4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804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4917.5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2925.9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19884.400000000001</v>
      </c>
      <c r="D15" s="40">
        <v>15332.9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656380.80000000005</v>
      </c>
      <c r="D16" s="35">
        <f>D17+D24+D25+D26</f>
        <v>514636.49999999994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656272.5</v>
      </c>
      <c r="D17" s="37">
        <f>D18+D19+D20+D21+D22+D23</f>
        <v>516719.39999999997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77544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9910.7999999999993</v>
      </c>
      <c r="D19" s="40">
        <v>9452.7999999999993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0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58700</v>
      </c>
      <c r="D21" s="40">
        <v>27250.799999999999</v>
      </c>
      <c r="E21" s="1"/>
    </row>
    <row r="22" spans="1:7" ht="15" x14ac:dyDescent="0.2">
      <c r="A22" s="6" t="s">
        <v>52</v>
      </c>
      <c r="B22" s="36">
        <v>315339.59999999998</v>
      </c>
      <c r="C22" s="36">
        <v>388612.4</v>
      </c>
      <c r="D22" s="40">
        <v>322888.59999999998</v>
      </c>
      <c r="E22" s="1"/>
    </row>
    <row r="23" spans="1:7" ht="15" x14ac:dyDescent="0.2">
      <c r="A23" s="6" t="s">
        <v>13</v>
      </c>
      <c r="B23" s="36">
        <v>0</v>
      </c>
      <c r="C23" s="36">
        <v>95506.3</v>
      </c>
      <c r="D23" s="40">
        <v>79433.2</v>
      </c>
      <c r="E23" s="1"/>
    </row>
    <row r="24" spans="1:7" s="25" customFormat="1" ht="45" x14ac:dyDescent="0.2">
      <c r="A24" s="23" t="s">
        <v>14</v>
      </c>
      <c r="B24" s="37"/>
      <c r="C24" s="46"/>
      <c r="D24" s="48">
        <v>-3120.3</v>
      </c>
      <c r="E24" s="24"/>
    </row>
    <row r="25" spans="1:7" s="25" customFormat="1" ht="45" x14ac:dyDescent="0.2">
      <c r="A25" s="23" t="s">
        <v>57</v>
      </c>
      <c r="B25" s="37"/>
      <c r="C25" s="46"/>
      <c r="D25" s="48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108.3</v>
      </c>
      <c r="D26" s="48">
        <v>108.3</v>
      </c>
      <c r="E26" s="24"/>
    </row>
    <row r="27" spans="1:7" ht="14.25" x14ac:dyDescent="0.2">
      <c r="A27" s="7" t="s">
        <v>16</v>
      </c>
      <c r="B27" s="35">
        <v>849675.9</v>
      </c>
      <c r="C27" s="35">
        <v>1038122.7</v>
      </c>
      <c r="D27" s="35">
        <v>722449.4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109416.6</v>
      </c>
      <c r="D28" s="40">
        <v>77732.7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0">
        <v>5560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8</v>
      </c>
      <c r="D30" s="41">
        <v>0.4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128388.2</v>
      </c>
      <c r="D31" s="42">
        <v>58011.1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52322.2</v>
      </c>
      <c r="D32" s="42">
        <v>43936.9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2">
        <v>7528.5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8669.5</v>
      </c>
      <c r="D34" s="42">
        <v>4476.5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782025.3</v>
      </c>
      <c r="D35" s="39">
        <f>D27-D28-D29-D31-D33</f>
        <v>573617.10000000009</v>
      </c>
      <c r="E35" s="1"/>
    </row>
    <row r="36" spans="1:5" ht="30" x14ac:dyDescent="0.2">
      <c r="A36" s="6" t="s">
        <v>44</v>
      </c>
      <c r="B36" s="39">
        <v>3050</v>
      </c>
      <c r="C36" s="39">
        <v>3200</v>
      </c>
      <c r="D36" s="50">
        <v>1628.1</v>
      </c>
      <c r="E36" s="1"/>
    </row>
    <row r="37" spans="1:5" ht="30" x14ac:dyDescent="0.2">
      <c r="A37" s="6" t="s">
        <v>54</v>
      </c>
      <c r="B37" s="39">
        <v>21781.5</v>
      </c>
      <c r="C37" s="39">
        <v>22769.4</v>
      </c>
      <c r="D37" s="43">
        <v>16755.3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-74935.499999999884</v>
      </c>
      <c r="D38" s="35">
        <f>D6-D27</f>
        <v>29031.699999999953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74935.5</v>
      </c>
      <c r="D40" s="31">
        <v>-29031.7</v>
      </c>
      <c r="E40" s="8"/>
    </row>
    <row r="41" spans="1:5" ht="15" x14ac:dyDescent="0.2">
      <c r="A41" s="6" t="s">
        <v>19</v>
      </c>
      <c r="B41" s="30"/>
      <c r="C41" s="30">
        <v>-40900</v>
      </c>
      <c r="D41" s="49">
        <v>-40900</v>
      </c>
      <c r="E41" s="1"/>
    </row>
    <row r="42" spans="1:5" ht="15" x14ac:dyDescent="0.2">
      <c r="A42" s="6" t="s">
        <v>20</v>
      </c>
      <c r="B42" s="30"/>
      <c r="C42" s="30">
        <v>4600</v>
      </c>
      <c r="D42" s="49">
        <v>4600</v>
      </c>
      <c r="E42" s="1"/>
    </row>
    <row r="43" spans="1:5" ht="30" x14ac:dyDescent="0.2">
      <c r="A43" s="6" t="s">
        <v>21</v>
      </c>
      <c r="B43" s="30"/>
      <c r="C43" s="30">
        <v>-45500</v>
      </c>
      <c r="D43" s="49">
        <v>-45500</v>
      </c>
      <c r="E43" s="1"/>
    </row>
    <row r="44" spans="1:5" ht="30" x14ac:dyDescent="0.2">
      <c r="A44" s="6" t="s">
        <v>22</v>
      </c>
      <c r="B44" s="30">
        <v>0</v>
      </c>
      <c r="C44" s="30">
        <v>40900</v>
      </c>
      <c r="D44" s="49">
        <v>40900</v>
      </c>
      <c r="E44" s="1"/>
    </row>
    <row r="45" spans="1:5" ht="30" x14ac:dyDescent="0.2">
      <c r="A45" s="6" t="s">
        <v>23</v>
      </c>
      <c r="B45" s="30">
        <v>0</v>
      </c>
      <c r="C45" s="30">
        <v>40900</v>
      </c>
      <c r="D45" s="49">
        <v>40900</v>
      </c>
      <c r="E45" s="1"/>
    </row>
    <row r="46" spans="1:5" ht="30" x14ac:dyDescent="0.2">
      <c r="A46" s="6" t="s">
        <v>24</v>
      </c>
      <c r="B46" s="30">
        <v>0</v>
      </c>
      <c r="C46" s="30"/>
      <c r="D46" s="49"/>
      <c r="E46" s="1"/>
    </row>
    <row r="47" spans="1:5" ht="30" x14ac:dyDescent="0.2">
      <c r="A47" s="6" t="s">
        <v>25</v>
      </c>
      <c r="B47" s="30">
        <v>0</v>
      </c>
      <c r="C47" s="30">
        <v>74935.5</v>
      </c>
      <c r="D47" s="49">
        <v>-29031.7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4">
        <v>106538.3</v>
      </c>
      <c r="E50" s="1"/>
    </row>
    <row r="51" spans="1:5" ht="15" x14ac:dyDescent="0.2">
      <c r="A51" s="6" t="s">
        <v>28</v>
      </c>
      <c r="B51" s="27"/>
      <c r="C51" s="27"/>
      <c r="D51" s="44">
        <v>50620.7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581804</v>
      </c>
      <c r="D58" s="44">
        <v>464981.8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66286.899999999994</v>
      </c>
      <c r="D59" s="44">
        <v>40651.1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0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25179.200000000001</v>
      </c>
      <c r="D61" s="45">
        <v>18816.2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2022-10-07T12:35:31Z</dcterms:modified>
</cp:coreProperties>
</file>